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ación valorada" sheetId="1" state="visible" r:id="rId1"/>
    <sheet xmlns:r="http://schemas.openxmlformats.org/officeDocument/2006/relationships" name="Certificación" sheetId="2" state="visible" r:id="rId2"/>
    <sheet xmlns:r="http://schemas.openxmlformats.org/officeDocument/2006/relationships" name="Instruc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 €"/>
    <numFmt numFmtId="165" formatCode="0.0%"/>
    <numFmt numFmtId="166" formatCode="0.0000"/>
    <numFmt numFmtId="167" formatCode="yyyy-mm-dd"/>
    <numFmt numFmtId="168" formatCode="DD/MM/YYYY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0" fillId="3" borderId="1" pivotButton="0" quotePrefix="0" xfId="0"/>
    <xf numFmtId="165" fontId="0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4" fillId="0" borderId="0" pivotButton="0" quotePrefix="0" xfId="0"/>
    <xf numFmtId="0" fontId="0" fillId="3" borderId="0" pivotButton="0" quotePrefix="0" xfId="0"/>
    <xf numFmtId="164" fontId="0" fillId="3" borderId="0" pivotButton="0" quotePrefix="0" xfId="0"/>
    <xf numFmtId="165" fontId="0" fillId="3" borderId="0" pivotButton="0" quotePrefix="0" xfId="0"/>
    <xf numFmtId="166" fontId="0" fillId="3" borderId="0" pivotButton="0" quotePrefix="0" xfId="0"/>
    <xf numFmtId="164" fontId="0" fillId="0" borderId="0" pivotButton="0" quotePrefix="0" xfId="0"/>
    <xf numFmtId="168" fontId="0" fillId="3" borderId="0" pivotButton="0" quotePrefix="0" xfId="0"/>
    <xf numFmtId="168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9" customWidth="1" min="2" max="2"/>
    <col width="42" customWidth="1" min="3" max="3"/>
    <col width="6" customWidth="1" min="4" max="4"/>
    <col width="12" customWidth="1" min="5" max="5"/>
    <col width="1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1" customWidth="1" min="12" max="12"/>
  </cols>
  <sheetData>
    <row r="1">
      <c r="A1" s="1" t="inlineStr">
        <is>
          <t>RELACIÓN VALORADA A ORIGEN · rellena solo las celdas amarillas (medición a origen actual)</t>
        </is>
      </c>
    </row>
    <row r="2">
      <c r="A2" t="inlineStr">
        <is>
          <t>Obra:</t>
        </is>
      </c>
      <c r="B2" t="inlineStr">
        <is>
          <t>(nombre de la obra)</t>
        </is>
      </c>
      <c r="D2" t="inlineStr">
        <is>
          <t>Certificación nº:</t>
        </is>
      </c>
      <c r="E2" t="n">
        <v>1</v>
      </c>
      <c r="G2" t="inlineStr">
        <is>
          <t>Mes:</t>
        </is>
      </c>
      <c r="H2" t="inlineStr">
        <is>
          <t>10/2026</t>
        </is>
      </c>
    </row>
    <row r="4">
      <c r="A4" s="2" t="inlineStr">
        <is>
          <t>Cap.</t>
        </is>
      </c>
      <c r="B4" s="2" t="inlineStr">
        <is>
          <t>Código</t>
        </is>
      </c>
      <c r="C4" s="2" t="inlineStr">
        <is>
          <t>Partida (descripción)</t>
        </is>
      </c>
      <c r="D4" s="2" t="inlineStr">
        <is>
          <t>Ud</t>
        </is>
      </c>
      <c r="E4" s="2" t="inlineStr">
        <is>
          <t>Medición proyecto</t>
        </is>
      </c>
      <c r="F4" s="2" t="inlineStr">
        <is>
          <t>Precio unitario (€)</t>
        </is>
      </c>
      <c r="G4" s="2" t="inlineStr">
        <is>
          <t>Importe proyecto (€)</t>
        </is>
      </c>
      <c r="H4" s="2" t="inlineStr">
        <is>
          <t>A origen anterior (medición)</t>
        </is>
      </c>
      <c r="I4" s="2" t="inlineStr">
        <is>
          <t>A origen actual (medición)</t>
        </is>
      </c>
      <c r="J4" s="2" t="inlineStr">
        <is>
          <t>Importe a origen (€)</t>
        </is>
      </c>
      <c r="K4" s="2" t="inlineStr">
        <is>
          <t>Importe del mes (€)</t>
        </is>
      </c>
      <c r="L4" s="2" t="inlineStr">
        <is>
          <t>% ejecutado</t>
        </is>
      </c>
    </row>
    <row r="5">
      <c r="A5" s="3" t="inlineStr">
        <is>
          <t>01</t>
        </is>
      </c>
      <c r="B5" s="3" t="inlineStr">
        <is>
          <t>01.01</t>
        </is>
      </c>
      <c r="C5" s="3" t="inlineStr">
        <is>
          <t>Demolición de pavimento de acera</t>
        </is>
      </c>
      <c r="D5" s="3" t="inlineStr">
        <is>
          <t>m2</t>
        </is>
      </c>
      <c r="E5" s="3" t="n">
        <v>850</v>
      </c>
      <c r="F5" s="4" t="n">
        <v>6.2</v>
      </c>
      <c r="G5" s="4">
        <f>E5*F5</f>
        <v/>
      </c>
      <c r="H5" s="3" t="n">
        <v>850</v>
      </c>
      <c r="I5" s="5" t="n">
        <v>850</v>
      </c>
      <c r="J5" s="4">
        <f>I5*F5</f>
        <v/>
      </c>
      <c r="K5" s="4">
        <f>(I5-H5)*F5</f>
        <v/>
      </c>
      <c r="L5" s="6">
        <f>IF(E5&gt;0,I5/E5,"")</f>
        <v/>
      </c>
    </row>
    <row r="6">
      <c r="A6" s="3" t="inlineStr">
        <is>
          <t>01</t>
        </is>
      </c>
      <c r="B6" s="3" t="inlineStr">
        <is>
          <t>01.02</t>
        </is>
      </c>
      <c r="C6" s="3" t="inlineStr">
        <is>
          <t>Excavación en zanja</t>
        </is>
      </c>
      <c r="D6" s="3" t="inlineStr">
        <is>
          <t>m3</t>
        </is>
      </c>
      <c r="E6" s="3" t="n">
        <v>420</v>
      </c>
      <c r="F6" s="4" t="n">
        <v>14.8</v>
      </c>
      <c r="G6" s="4">
        <f>E6*F6</f>
        <v/>
      </c>
      <c r="H6" s="3" t="n">
        <v>300</v>
      </c>
      <c r="I6" s="5" t="n">
        <v>420</v>
      </c>
      <c r="J6" s="4">
        <f>I6*F6</f>
        <v/>
      </c>
      <c r="K6" s="4">
        <f>(I6-H6)*F6</f>
        <v/>
      </c>
      <c r="L6" s="6">
        <f>IF(E6&gt;0,I6/E6,"")</f>
        <v/>
      </c>
    </row>
    <row r="7">
      <c r="A7" s="3" t="inlineStr">
        <is>
          <t>02</t>
        </is>
      </c>
      <c r="B7" s="3" t="inlineStr">
        <is>
          <t>02.01</t>
        </is>
      </c>
      <c r="C7" s="3" t="inlineStr">
        <is>
          <t>Tubería PVC Ø315 saneamiento</t>
        </is>
      </c>
      <c r="D7" s="3" t="inlineStr">
        <is>
          <t>m</t>
        </is>
      </c>
      <c r="E7" s="3" t="n">
        <v>380</v>
      </c>
      <c r="F7" s="4" t="n">
        <v>48.5</v>
      </c>
      <c r="G7" s="4">
        <f>E7*F7</f>
        <v/>
      </c>
      <c r="H7" s="3" t="n">
        <v>120</v>
      </c>
      <c r="I7" s="5" t="n">
        <v>260</v>
      </c>
      <c r="J7" s="4">
        <f>I7*F7</f>
        <v/>
      </c>
      <c r="K7" s="4">
        <f>(I7-H7)*F7</f>
        <v/>
      </c>
      <c r="L7" s="6">
        <f>IF(E7&gt;0,I7/E7,"")</f>
        <v/>
      </c>
    </row>
    <row r="8">
      <c r="A8" s="3" t="inlineStr">
        <is>
          <t>02</t>
        </is>
      </c>
      <c r="B8" s="3" t="inlineStr">
        <is>
          <t>02.02</t>
        </is>
      </c>
      <c r="C8" s="3" t="inlineStr">
        <is>
          <t>Pozo de registro prefabricado</t>
        </is>
      </c>
      <c r="D8" s="3" t="inlineStr">
        <is>
          <t>ud</t>
        </is>
      </c>
      <c r="E8" s="3" t="n">
        <v>12</v>
      </c>
      <c r="F8" s="4" t="n">
        <v>640</v>
      </c>
      <c r="G8" s="4">
        <f>E8*F8</f>
        <v/>
      </c>
      <c r="H8" s="3" t="n">
        <v>4</v>
      </c>
      <c r="I8" s="5" t="n">
        <v>8</v>
      </c>
      <c r="J8" s="4">
        <f>I8*F8</f>
        <v/>
      </c>
      <c r="K8" s="4">
        <f>(I8-H8)*F8</f>
        <v/>
      </c>
      <c r="L8" s="6">
        <f>IF(E8&gt;0,I8/E8,"")</f>
        <v/>
      </c>
    </row>
    <row r="9">
      <c r="A9" s="3" t="inlineStr">
        <is>
          <t>03</t>
        </is>
      </c>
      <c r="B9" s="3" t="inlineStr">
        <is>
          <t>03.01</t>
        </is>
      </c>
      <c r="C9" s="3" t="inlineStr">
        <is>
          <t>Base de zahorra artificial</t>
        </is>
      </c>
      <c r="D9" s="3" t="inlineStr">
        <is>
          <t>m3</t>
        </is>
      </c>
      <c r="E9" s="3" t="n">
        <v>510</v>
      </c>
      <c r="F9" s="4" t="n">
        <v>22.1</v>
      </c>
      <c r="G9" s="4">
        <f>E9*F9</f>
        <v/>
      </c>
      <c r="H9" s="3" t="n">
        <v>0</v>
      </c>
      <c r="I9" s="5" t="n">
        <v>180</v>
      </c>
      <c r="J9" s="4">
        <f>I9*F9</f>
        <v/>
      </c>
      <c r="K9" s="4">
        <f>(I9-H9)*F9</f>
        <v/>
      </c>
      <c r="L9" s="6">
        <f>IF(E9&gt;0,I9/E9,"")</f>
        <v/>
      </c>
    </row>
    <row r="10">
      <c r="A10" s="3" t="inlineStr">
        <is>
          <t>03</t>
        </is>
      </c>
      <c r="B10" s="3" t="inlineStr">
        <is>
          <t>03.02</t>
        </is>
      </c>
      <c r="C10" s="3" t="inlineStr">
        <is>
          <t>Pavimento de hormigón HM-20</t>
        </is>
      </c>
      <c r="D10" s="3" t="inlineStr">
        <is>
          <t>m2</t>
        </is>
      </c>
      <c r="E10" s="3" t="n">
        <v>850</v>
      </c>
      <c r="F10" s="4" t="n">
        <v>31.7</v>
      </c>
      <c r="G10" s="4">
        <f>E10*F10</f>
        <v/>
      </c>
      <c r="H10" s="3" t="n">
        <v>0</v>
      </c>
      <c r="I10" s="5" t="n">
        <v>0</v>
      </c>
      <c r="J10" s="4">
        <f>I10*F10</f>
        <v/>
      </c>
      <c r="K10" s="4">
        <f>(I10-H10)*F10</f>
        <v/>
      </c>
      <c r="L10" s="6">
        <f>IF(E10&gt;0,I10/E10,"")</f>
        <v/>
      </c>
    </row>
    <row r="11">
      <c r="A11" s="3" t="n"/>
      <c r="B11" s="3" t="n"/>
      <c r="C11" s="3" t="n"/>
      <c r="D11" s="3" t="n"/>
      <c r="E11" s="3" t="n"/>
      <c r="F11" s="4" t="n"/>
      <c r="G11" s="4">
        <f>E11*F11</f>
        <v/>
      </c>
      <c r="H11" s="3" t="n"/>
      <c r="I11" s="5" t="n"/>
      <c r="J11" s="4">
        <f>I11*F11</f>
        <v/>
      </c>
      <c r="K11" s="4">
        <f>(I11-H11)*F11</f>
        <v/>
      </c>
      <c r="L11" s="6">
        <f>IF(E11&gt;0,I11/E11,"")</f>
        <v/>
      </c>
    </row>
    <row r="12">
      <c r="A12" s="3" t="n"/>
      <c r="B12" s="3" t="n"/>
      <c r="C12" s="3" t="n"/>
      <c r="D12" s="3" t="n"/>
      <c r="E12" s="3" t="n"/>
      <c r="F12" s="4" t="n"/>
      <c r="G12" s="4">
        <f>E12*F12</f>
        <v/>
      </c>
      <c r="H12" s="3" t="n"/>
      <c r="I12" s="5" t="n"/>
      <c r="J12" s="4">
        <f>I12*F12</f>
        <v/>
      </c>
      <c r="K12" s="4">
        <f>(I12-H12)*F12</f>
        <v/>
      </c>
      <c r="L12" s="6">
        <f>IF(E12&gt;0,I12/E12,"")</f>
        <v/>
      </c>
    </row>
    <row r="13">
      <c r="A13" s="3" t="n"/>
      <c r="B13" s="3" t="n"/>
      <c r="C13" s="3" t="n"/>
      <c r="D13" s="3" t="n"/>
      <c r="E13" s="3" t="n"/>
      <c r="F13" s="4" t="n"/>
      <c r="G13" s="4">
        <f>E13*F13</f>
        <v/>
      </c>
      <c r="H13" s="3" t="n"/>
      <c r="I13" s="5" t="n"/>
      <c r="J13" s="4">
        <f>I13*F13</f>
        <v/>
      </c>
      <c r="K13" s="4">
        <f>(I13-H13)*F13</f>
        <v/>
      </c>
      <c r="L13" s="6">
        <f>IF(E13&gt;0,I13/E13,"")</f>
        <v/>
      </c>
    </row>
    <row r="14">
      <c r="A14" s="3" t="n"/>
      <c r="B14" s="3" t="n"/>
      <c r="C14" s="3" t="n"/>
      <c r="D14" s="3" t="n"/>
      <c r="E14" s="3" t="n"/>
      <c r="F14" s="4" t="n"/>
      <c r="G14" s="4">
        <f>E14*F14</f>
        <v/>
      </c>
      <c r="H14" s="3" t="n"/>
      <c r="I14" s="5" t="n"/>
      <c r="J14" s="4">
        <f>I14*F14</f>
        <v/>
      </c>
      <c r="K14" s="4">
        <f>(I14-H14)*F14</f>
        <v/>
      </c>
      <c r="L14" s="6">
        <f>IF(E14&gt;0,I14/E14,"")</f>
        <v/>
      </c>
    </row>
    <row r="15">
      <c r="A15" s="3" t="n"/>
      <c r="B15" s="3" t="n"/>
      <c r="C15" s="3" t="n"/>
      <c r="D15" s="3" t="n"/>
      <c r="E15" s="3" t="n"/>
      <c r="F15" s="4" t="n"/>
      <c r="G15" s="4">
        <f>E15*F15</f>
        <v/>
      </c>
      <c r="H15" s="3" t="n"/>
      <c r="I15" s="5" t="n"/>
      <c r="J15" s="4">
        <f>I15*F15</f>
        <v/>
      </c>
      <c r="K15" s="4">
        <f>(I15-H15)*F15</f>
        <v/>
      </c>
      <c r="L15" s="6">
        <f>IF(E15&gt;0,I15/E15,"")</f>
        <v/>
      </c>
    </row>
    <row r="16">
      <c r="A16" s="3" t="n"/>
      <c r="B16" s="3" t="n"/>
      <c r="C16" s="3" t="n"/>
      <c r="D16" s="3" t="n"/>
      <c r="E16" s="3" t="n"/>
      <c r="F16" s="4" t="n"/>
      <c r="G16" s="4">
        <f>E16*F16</f>
        <v/>
      </c>
      <c r="H16" s="3" t="n"/>
      <c r="I16" s="5" t="n"/>
      <c r="J16" s="4">
        <f>I16*F16</f>
        <v/>
      </c>
      <c r="K16" s="4">
        <f>(I16-H16)*F16</f>
        <v/>
      </c>
      <c r="L16" s="6">
        <f>IF(E16&gt;0,I16/E16,"")</f>
        <v/>
      </c>
    </row>
    <row r="17">
      <c r="A17" s="3" t="n"/>
      <c r="B17" s="3" t="n"/>
      <c r="C17" s="3" t="n"/>
      <c r="D17" s="3" t="n"/>
      <c r="E17" s="3" t="n"/>
      <c r="F17" s="4" t="n"/>
      <c r="G17" s="4">
        <f>E17*F17</f>
        <v/>
      </c>
      <c r="H17" s="3" t="n"/>
      <c r="I17" s="5" t="n"/>
      <c r="J17" s="4">
        <f>I17*F17</f>
        <v/>
      </c>
      <c r="K17" s="4">
        <f>(I17-H17)*F17</f>
        <v/>
      </c>
      <c r="L17" s="6">
        <f>IF(E17&gt;0,I17/E17,"")</f>
        <v/>
      </c>
    </row>
    <row r="18">
      <c r="A18" s="3" t="n"/>
      <c r="B18" s="3" t="n"/>
      <c r="C18" s="3" t="n"/>
      <c r="D18" s="3" t="n"/>
      <c r="E18" s="3" t="n"/>
      <c r="F18" s="4" t="n"/>
      <c r="G18" s="4">
        <f>E18*F18</f>
        <v/>
      </c>
      <c r="H18" s="3" t="n"/>
      <c r="I18" s="5" t="n"/>
      <c r="J18" s="4">
        <f>I18*F18</f>
        <v/>
      </c>
      <c r="K18" s="4">
        <f>(I18-H18)*F18</f>
        <v/>
      </c>
      <c r="L18" s="6">
        <f>IF(E18&gt;0,I18/E18,"")</f>
        <v/>
      </c>
    </row>
    <row r="19">
      <c r="A19" s="3" t="n"/>
      <c r="B19" s="3" t="n"/>
      <c r="C19" s="3" t="n"/>
      <c r="D19" s="3" t="n"/>
      <c r="E19" s="3" t="n"/>
      <c r="F19" s="4" t="n"/>
      <c r="G19" s="4">
        <f>E19*F19</f>
        <v/>
      </c>
      <c r="H19" s="3" t="n"/>
      <c r="I19" s="5" t="n"/>
      <c r="J19" s="4">
        <f>I19*F19</f>
        <v/>
      </c>
      <c r="K19" s="4">
        <f>(I19-H19)*F19</f>
        <v/>
      </c>
      <c r="L19" s="6">
        <f>IF(E19&gt;0,I19/E19,"")</f>
        <v/>
      </c>
    </row>
    <row r="20">
      <c r="A20" s="3" t="n"/>
      <c r="B20" s="3" t="n"/>
      <c r="C20" s="3" t="n"/>
      <c r="D20" s="3" t="n"/>
      <c r="E20" s="3" t="n"/>
      <c r="F20" s="4" t="n"/>
      <c r="G20" s="4">
        <f>E20*F20</f>
        <v/>
      </c>
      <c r="H20" s="3" t="n"/>
      <c r="I20" s="5" t="n"/>
      <c r="J20" s="4">
        <f>I20*F20</f>
        <v/>
      </c>
      <c r="K20" s="4">
        <f>(I20-H20)*F20</f>
        <v/>
      </c>
      <c r="L20" s="6">
        <f>IF(E20&gt;0,I20/E20,"")</f>
        <v/>
      </c>
    </row>
    <row r="21">
      <c r="A21" s="3" t="n"/>
      <c r="B21" s="3" t="n"/>
      <c r="C21" s="3" t="n"/>
      <c r="D21" s="3" t="n"/>
      <c r="E21" s="3" t="n"/>
      <c r="F21" s="4" t="n"/>
      <c r="G21" s="4">
        <f>E21*F21</f>
        <v/>
      </c>
      <c r="H21" s="3" t="n"/>
      <c r="I21" s="5" t="n"/>
      <c r="J21" s="4">
        <f>I21*F21</f>
        <v/>
      </c>
      <c r="K21" s="4">
        <f>(I21-H21)*F21</f>
        <v/>
      </c>
      <c r="L21" s="6">
        <f>IF(E21&gt;0,I21/E21,"")</f>
        <v/>
      </c>
    </row>
    <row r="22">
      <c r="A22" s="3" t="n"/>
      <c r="B22" s="3" t="n"/>
      <c r="C22" s="3" t="n"/>
      <c r="D22" s="3" t="n"/>
      <c r="E22" s="3" t="n"/>
      <c r="F22" s="4" t="n"/>
      <c r="G22" s="4">
        <f>E22*F22</f>
        <v/>
      </c>
      <c r="H22" s="3" t="n"/>
      <c r="I22" s="5" t="n"/>
      <c r="J22" s="4">
        <f>I22*F22</f>
        <v/>
      </c>
      <c r="K22" s="4">
        <f>(I22-H22)*F22</f>
        <v/>
      </c>
      <c r="L22" s="6">
        <f>IF(E22&gt;0,I22/E22,"")</f>
        <v/>
      </c>
    </row>
    <row r="23">
      <c r="A23" s="3" t="n"/>
      <c r="B23" s="3" t="n"/>
      <c r="C23" s="3" t="n"/>
      <c r="D23" s="3" t="n"/>
      <c r="E23" s="3" t="n"/>
      <c r="F23" s="4" t="n"/>
      <c r="G23" s="4">
        <f>E23*F23</f>
        <v/>
      </c>
      <c r="H23" s="3" t="n"/>
      <c r="I23" s="5" t="n"/>
      <c r="J23" s="4">
        <f>I23*F23</f>
        <v/>
      </c>
      <c r="K23" s="4">
        <f>(I23-H23)*F23</f>
        <v/>
      </c>
      <c r="L23" s="6">
        <f>IF(E23&gt;0,I23/E23,"")</f>
        <v/>
      </c>
    </row>
    <row r="24">
      <c r="A24" s="3" t="n"/>
      <c r="B24" s="3" t="n"/>
      <c r="C24" s="3" t="n"/>
      <c r="D24" s="3" t="n"/>
      <c r="E24" s="3" t="n"/>
      <c r="F24" s="4" t="n"/>
      <c r="G24" s="4">
        <f>E24*F24</f>
        <v/>
      </c>
      <c r="H24" s="3" t="n"/>
      <c r="I24" s="5" t="n"/>
      <c r="J24" s="4">
        <f>I24*F24</f>
        <v/>
      </c>
      <c r="K24" s="4">
        <f>(I24-H24)*F24</f>
        <v/>
      </c>
      <c r="L24" s="6">
        <f>IF(E24&gt;0,I24/E24,"")</f>
        <v/>
      </c>
    </row>
    <row r="25">
      <c r="A25" s="3" t="n"/>
      <c r="B25" s="3" t="n"/>
      <c r="C25" s="3" t="n"/>
      <c r="D25" s="3" t="n"/>
      <c r="E25" s="3" t="n"/>
      <c r="F25" s="4" t="n"/>
      <c r="G25" s="4">
        <f>E25*F25</f>
        <v/>
      </c>
      <c r="H25" s="3" t="n"/>
      <c r="I25" s="5" t="n"/>
      <c r="J25" s="4">
        <f>I25*F25</f>
        <v/>
      </c>
      <c r="K25" s="4">
        <f>(I25-H25)*F25</f>
        <v/>
      </c>
      <c r="L25" s="6">
        <f>IF(E25&gt;0,I25/E25,"")</f>
        <v/>
      </c>
    </row>
    <row r="26">
      <c r="A26" s="3" t="n"/>
      <c r="B26" s="3" t="n"/>
      <c r="C26" s="3" t="n"/>
      <c r="D26" s="3" t="n"/>
      <c r="E26" s="3" t="n"/>
      <c r="F26" s="4" t="n"/>
      <c r="G26" s="4">
        <f>E26*F26</f>
        <v/>
      </c>
      <c r="H26" s="3" t="n"/>
      <c r="I26" s="5" t="n"/>
      <c r="J26" s="4">
        <f>I26*F26</f>
        <v/>
      </c>
      <c r="K26" s="4">
        <f>(I26-H26)*F26</f>
        <v/>
      </c>
      <c r="L26" s="6">
        <f>IF(E26&gt;0,I26/E26,"")</f>
        <v/>
      </c>
    </row>
    <row r="27">
      <c r="A27" s="3" t="n"/>
      <c r="B27" s="3" t="n"/>
      <c r="C27" s="3" t="n"/>
      <c r="D27" s="3" t="n"/>
      <c r="E27" s="3" t="n"/>
      <c r="F27" s="4" t="n"/>
      <c r="G27" s="4">
        <f>E27*F27</f>
        <v/>
      </c>
      <c r="H27" s="3" t="n"/>
      <c r="I27" s="5" t="n"/>
      <c r="J27" s="4">
        <f>I27*F27</f>
        <v/>
      </c>
      <c r="K27" s="4">
        <f>(I27-H27)*F27</f>
        <v/>
      </c>
      <c r="L27" s="6">
        <f>IF(E27&gt;0,I27/E27,"")</f>
        <v/>
      </c>
    </row>
    <row r="28">
      <c r="A28" s="3" t="n"/>
      <c r="B28" s="3" t="n"/>
      <c r="C28" s="3" t="n"/>
      <c r="D28" s="3" t="n"/>
      <c r="E28" s="3" t="n"/>
      <c r="F28" s="4" t="n"/>
      <c r="G28" s="4">
        <f>E28*F28</f>
        <v/>
      </c>
      <c r="H28" s="3" t="n"/>
      <c r="I28" s="5" t="n"/>
      <c r="J28" s="4">
        <f>I28*F28</f>
        <v/>
      </c>
      <c r="K28" s="4">
        <f>(I28-H28)*F28</f>
        <v/>
      </c>
      <c r="L28" s="6">
        <f>IF(E28&gt;0,I28/E28,"")</f>
        <v/>
      </c>
    </row>
    <row r="29">
      <c r="A29" s="3" t="n"/>
      <c r="B29" s="3" t="n"/>
      <c r="C29" s="3" t="n"/>
      <c r="D29" s="3" t="n"/>
      <c r="E29" s="3" t="n"/>
      <c r="F29" s="4" t="n"/>
      <c r="G29" s="4">
        <f>E29*F29</f>
        <v/>
      </c>
      <c r="H29" s="3" t="n"/>
      <c r="I29" s="5" t="n"/>
      <c r="J29" s="4">
        <f>I29*F29</f>
        <v/>
      </c>
      <c r="K29" s="4">
        <f>(I29-H29)*F29</f>
        <v/>
      </c>
      <c r="L29" s="6">
        <f>IF(E29&gt;0,I29/E29,"")</f>
        <v/>
      </c>
    </row>
    <row r="30">
      <c r="A30" s="3" t="n"/>
      <c r="B30" s="3" t="n"/>
      <c r="C30" s="3" t="n"/>
      <c r="D30" s="3" t="n"/>
      <c r="E30" s="3" t="n"/>
      <c r="F30" s="4" t="n"/>
      <c r="G30" s="4">
        <f>E30*F30</f>
        <v/>
      </c>
      <c r="H30" s="3" t="n"/>
      <c r="I30" s="5" t="n"/>
      <c r="J30" s="4">
        <f>I30*F30</f>
        <v/>
      </c>
      <c r="K30" s="4">
        <f>(I30-H30)*F30</f>
        <v/>
      </c>
      <c r="L30" s="6">
        <f>IF(E30&gt;0,I30/E30,"")</f>
        <v/>
      </c>
    </row>
    <row r="31">
      <c r="A31" s="3" t="n"/>
      <c r="B31" s="3" t="n"/>
      <c r="C31" s="3" t="n"/>
      <c r="D31" s="3" t="n"/>
      <c r="E31" s="3" t="n"/>
      <c r="F31" s="4" t="n"/>
      <c r="G31" s="4">
        <f>E31*F31</f>
        <v/>
      </c>
      <c r="H31" s="3" t="n"/>
      <c r="I31" s="5" t="n"/>
      <c r="J31" s="4">
        <f>I31*F31</f>
        <v/>
      </c>
      <c r="K31" s="4">
        <f>(I31-H31)*F31</f>
        <v/>
      </c>
      <c r="L31" s="6">
        <f>IF(E31&gt;0,I31/E31,"")</f>
        <v/>
      </c>
    </row>
    <row r="32">
      <c r="A32" s="3" t="n"/>
      <c r="B32" s="3" t="n"/>
      <c r="C32" s="3" t="n"/>
      <c r="D32" s="3" t="n"/>
      <c r="E32" s="3" t="n"/>
      <c r="F32" s="4" t="n"/>
      <c r="G32" s="4">
        <f>E32*F32</f>
        <v/>
      </c>
      <c r="H32" s="3" t="n"/>
      <c r="I32" s="5" t="n"/>
      <c r="J32" s="4">
        <f>I32*F32</f>
        <v/>
      </c>
      <c r="K32" s="4">
        <f>(I32-H32)*F32</f>
        <v/>
      </c>
      <c r="L32" s="6">
        <f>IF(E32&gt;0,I32/E32,"")</f>
        <v/>
      </c>
    </row>
    <row r="33">
      <c r="A33" s="3" t="n"/>
      <c r="B33" s="3" t="n"/>
      <c r="C33" s="3" t="n"/>
      <c r="D33" s="3" t="n"/>
      <c r="E33" s="3" t="n"/>
      <c r="F33" s="4" t="n"/>
      <c r="G33" s="4">
        <f>E33*F33</f>
        <v/>
      </c>
      <c r="H33" s="3" t="n"/>
      <c r="I33" s="5" t="n"/>
      <c r="J33" s="4">
        <f>I33*F33</f>
        <v/>
      </c>
      <c r="K33" s="4">
        <f>(I33-H33)*F33</f>
        <v/>
      </c>
      <c r="L33" s="6">
        <f>IF(E33&gt;0,I33/E33,"")</f>
        <v/>
      </c>
    </row>
    <row r="34">
      <c r="A34" s="3" t="n"/>
      <c r="B34" s="3" t="n"/>
      <c r="C34" s="3" t="n"/>
      <c r="D34" s="3" t="n"/>
      <c r="E34" s="3" t="n"/>
      <c r="F34" s="4" t="n"/>
      <c r="G34" s="4">
        <f>E34*F34</f>
        <v/>
      </c>
      <c r="H34" s="3" t="n"/>
      <c r="I34" s="5" t="n"/>
      <c r="J34" s="4">
        <f>I34*F34</f>
        <v/>
      </c>
      <c r="K34" s="4">
        <f>(I34-H34)*F34</f>
        <v/>
      </c>
      <c r="L34" s="6">
        <f>IF(E34&gt;0,I34/E34,"")</f>
        <v/>
      </c>
    </row>
    <row r="35">
      <c r="A35" s="3" t="n"/>
      <c r="B35" s="3" t="n"/>
      <c r="C35" s="3" t="n"/>
      <c r="D35" s="3" t="n"/>
      <c r="E35" s="3" t="n"/>
      <c r="F35" s="4" t="n"/>
      <c r="G35" s="4">
        <f>E35*F35</f>
        <v/>
      </c>
      <c r="H35" s="3" t="n"/>
      <c r="I35" s="5" t="n"/>
      <c r="J35" s="4">
        <f>I35*F35</f>
        <v/>
      </c>
      <c r="K35" s="4">
        <f>(I35-H35)*F35</f>
        <v/>
      </c>
      <c r="L35" s="6">
        <f>IF(E35&gt;0,I35/E35,"")</f>
        <v/>
      </c>
    </row>
    <row r="36">
      <c r="A36" s="3" t="n"/>
      <c r="B36" s="3" t="n"/>
      <c r="C36" s="3" t="n"/>
      <c r="D36" s="3" t="n"/>
      <c r="E36" s="3" t="n"/>
      <c r="F36" s="4" t="n"/>
      <c r="G36" s="4">
        <f>E36*F36</f>
        <v/>
      </c>
      <c r="H36" s="3" t="n"/>
      <c r="I36" s="5" t="n"/>
      <c r="J36" s="4">
        <f>I36*F36</f>
        <v/>
      </c>
      <c r="K36" s="4">
        <f>(I36-H36)*F36</f>
        <v/>
      </c>
      <c r="L36" s="6">
        <f>IF(E36&gt;0,I36/E36,"")</f>
        <v/>
      </c>
    </row>
    <row r="37">
      <c r="A37" s="3" t="n"/>
      <c r="B37" s="3" t="n"/>
      <c r="C37" s="3" t="n"/>
      <c r="D37" s="3" t="n"/>
      <c r="E37" s="3" t="n"/>
      <c r="F37" s="4" t="n"/>
      <c r="G37" s="4">
        <f>E37*F37</f>
        <v/>
      </c>
      <c r="H37" s="3" t="n"/>
      <c r="I37" s="5" t="n"/>
      <c r="J37" s="4">
        <f>I37*F37</f>
        <v/>
      </c>
      <c r="K37" s="4">
        <f>(I37-H37)*F37</f>
        <v/>
      </c>
      <c r="L37" s="6">
        <f>IF(E37&gt;0,I37/E37,"")</f>
        <v/>
      </c>
    </row>
    <row r="38">
      <c r="A38" s="3" t="n"/>
      <c r="B38" s="3" t="n"/>
      <c r="C38" s="3" t="n"/>
      <c r="D38" s="3" t="n"/>
      <c r="E38" s="3" t="n"/>
      <c r="F38" s="4" t="n"/>
      <c r="G38" s="4">
        <f>E38*F38</f>
        <v/>
      </c>
      <c r="H38" s="3" t="n"/>
      <c r="I38" s="5" t="n"/>
      <c r="J38" s="4">
        <f>I38*F38</f>
        <v/>
      </c>
      <c r="K38" s="4">
        <f>(I38-H38)*F38</f>
        <v/>
      </c>
      <c r="L38" s="6">
        <f>IF(E38&gt;0,I38/E38,"")</f>
        <v/>
      </c>
    </row>
    <row r="39">
      <c r="A39" s="3" t="n"/>
      <c r="B39" s="3" t="n"/>
      <c r="C39" s="3" t="n"/>
      <c r="D39" s="3" t="n"/>
      <c r="E39" s="3" t="n"/>
      <c r="F39" s="4" t="n"/>
      <c r="G39" s="4">
        <f>E39*F39</f>
        <v/>
      </c>
      <c r="H39" s="3" t="n"/>
      <c r="I39" s="5" t="n"/>
      <c r="J39" s="4">
        <f>I39*F39</f>
        <v/>
      </c>
      <c r="K39" s="4">
        <f>(I39-H39)*F39</f>
        <v/>
      </c>
      <c r="L39" s="6">
        <f>IF(E39&gt;0,I39/E39,"")</f>
        <v/>
      </c>
    </row>
    <row r="40">
      <c r="A40" s="3" t="n"/>
      <c r="B40" s="3" t="n"/>
      <c r="C40" s="3" t="n"/>
      <c r="D40" s="3" t="n"/>
      <c r="E40" s="3" t="n"/>
      <c r="F40" s="4" t="n"/>
      <c r="G40" s="4">
        <f>E40*F40</f>
        <v/>
      </c>
      <c r="H40" s="3" t="n"/>
      <c r="I40" s="5" t="n"/>
      <c r="J40" s="4">
        <f>I40*F40</f>
        <v/>
      </c>
      <c r="K40" s="4">
        <f>(I40-H40)*F40</f>
        <v/>
      </c>
      <c r="L40" s="6">
        <f>IF(E40&gt;0,I40/E40,"")</f>
        <v/>
      </c>
    </row>
    <row r="41">
      <c r="A41" s="3" t="n"/>
      <c r="B41" s="3" t="n"/>
      <c r="C41" s="3" t="n"/>
      <c r="D41" s="3" t="n"/>
      <c r="E41" s="3" t="n"/>
      <c r="F41" s="4" t="n"/>
      <c r="G41" s="4">
        <f>E41*F41</f>
        <v/>
      </c>
      <c r="H41" s="3" t="n"/>
      <c r="I41" s="5" t="n"/>
      <c r="J41" s="4">
        <f>I41*F41</f>
        <v/>
      </c>
      <c r="K41" s="4">
        <f>(I41-H41)*F41</f>
        <v/>
      </c>
      <c r="L41" s="6">
        <f>IF(E41&gt;0,I41/E41,"")</f>
        <v/>
      </c>
    </row>
    <row r="42">
      <c r="A42" s="3" t="n"/>
      <c r="B42" s="3" t="n"/>
      <c r="C42" s="3" t="n"/>
      <c r="D42" s="3" t="n"/>
      <c r="E42" s="3" t="n"/>
      <c r="F42" s="4" t="n"/>
      <c r="G42" s="4">
        <f>E42*F42</f>
        <v/>
      </c>
      <c r="H42" s="3" t="n"/>
      <c r="I42" s="5" t="n"/>
      <c r="J42" s="4">
        <f>I42*F42</f>
        <v/>
      </c>
      <c r="K42" s="4">
        <f>(I42-H42)*F42</f>
        <v/>
      </c>
      <c r="L42" s="6">
        <f>IF(E42&gt;0,I42/E42,"")</f>
        <v/>
      </c>
    </row>
    <row r="43">
      <c r="A43" s="3" t="n"/>
      <c r="B43" s="3" t="n"/>
      <c r="C43" s="3" t="n"/>
      <c r="D43" s="3" t="n"/>
      <c r="E43" s="3" t="n"/>
      <c r="F43" s="4" t="n"/>
      <c r="G43" s="4">
        <f>E43*F43</f>
        <v/>
      </c>
      <c r="H43" s="3" t="n"/>
      <c r="I43" s="5" t="n"/>
      <c r="J43" s="4">
        <f>I43*F43</f>
        <v/>
      </c>
      <c r="K43" s="4">
        <f>(I43-H43)*F43</f>
        <v/>
      </c>
      <c r="L43" s="6">
        <f>IF(E43&gt;0,I43/E43,"")</f>
        <v/>
      </c>
    </row>
    <row r="44">
      <c r="A44" s="3" t="n"/>
      <c r="B44" s="3" t="n"/>
      <c r="C44" s="3" t="n"/>
      <c r="D44" s="3" t="n"/>
      <c r="E44" s="3" t="n"/>
      <c r="F44" s="4" t="n"/>
      <c r="G44" s="4">
        <f>E44*F44</f>
        <v/>
      </c>
      <c r="H44" s="3" t="n"/>
      <c r="I44" s="5" t="n"/>
      <c r="J44" s="4">
        <f>I44*F44</f>
        <v/>
      </c>
      <c r="K44" s="4">
        <f>(I44-H44)*F44</f>
        <v/>
      </c>
      <c r="L44" s="6">
        <f>IF(E44&gt;0,I44/E44,"")</f>
        <v/>
      </c>
    </row>
    <row r="45">
      <c r="A45" s="3" t="n"/>
      <c r="B45" s="3" t="n"/>
      <c r="C45" s="3" t="n"/>
      <c r="D45" s="3" t="n"/>
      <c r="E45" s="3" t="n"/>
      <c r="F45" s="4" t="n"/>
      <c r="G45" s="4">
        <f>E45*F45</f>
        <v/>
      </c>
      <c r="H45" s="3" t="n"/>
      <c r="I45" s="5" t="n"/>
      <c r="J45" s="4">
        <f>I45*F45</f>
        <v/>
      </c>
      <c r="K45" s="4">
        <f>(I45-H45)*F45</f>
        <v/>
      </c>
      <c r="L45" s="6">
        <f>IF(E45&gt;0,I45/E45,"")</f>
        <v/>
      </c>
    </row>
    <row r="46">
      <c r="A46" s="3" t="n"/>
      <c r="B46" s="3" t="n"/>
      <c r="C46" s="3" t="n"/>
      <c r="D46" s="3" t="n"/>
      <c r="E46" s="3" t="n"/>
      <c r="F46" s="4" t="n"/>
      <c r="G46" s="4">
        <f>E46*F46</f>
        <v/>
      </c>
      <c r="H46" s="3" t="n"/>
      <c r="I46" s="5" t="n"/>
      <c r="J46" s="4">
        <f>I46*F46</f>
        <v/>
      </c>
      <c r="K46" s="4">
        <f>(I46-H46)*F46</f>
        <v/>
      </c>
      <c r="L46" s="6">
        <f>IF(E46&gt;0,I46/E46,"")</f>
        <v/>
      </c>
    </row>
    <row r="47">
      <c r="A47" s="3" t="n"/>
      <c r="B47" s="3" t="n"/>
      <c r="C47" s="3" t="n"/>
      <c r="D47" s="3" t="n"/>
      <c r="E47" s="3" t="n"/>
      <c r="F47" s="4" t="n"/>
      <c r="G47" s="4">
        <f>E47*F47</f>
        <v/>
      </c>
      <c r="H47" s="3" t="n"/>
      <c r="I47" s="5" t="n"/>
      <c r="J47" s="4">
        <f>I47*F47</f>
        <v/>
      </c>
      <c r="K47" s="4">
        <f>(I47-H47)*F47</f>
        <v/>
      </c>
      <c r="L47" s="6">
        <f>IF(E47&gt;0,I47/E47,"")</f>
        <v/>
      </c>
    </row>
    <row r="48">
      <c r="A48" s="3" t="n"/>
      <c r="B48" s="3" t="n"/>
      <c r="C48" s="3" t="n"/>
      <c r="D48" s="3" t="n"/>
      <c r="E48" s="3" t="n"/>
      <c r="F48" s="4" t="n"/>
      <c r="G48" s="4">
        <f>E48*F48</f>
        <v/>
      </c>
      <c r="H48" s="3" t="n"/>
      <c r="I48" s="5" t="n"/>
      <c r="J48" s="4">
        <f>I48*F48</f>
        <v/>
      </c>
      <c r="K48" s="4">
        <f>(I48-H48)*F48</f>
        <v/>
      </c>
      <c r="L48" s="6">
        <f>IF(E48&gt;0,I48/E48,"")</f>
        <v/>
      </c>
    </row>
    <row r="49">
      <c r="A49" s="3" t="n"/>
      <c r="B49" s="3" t="n"/>
      <c r="C49" s="3" t="n"/>
      <c r="D49" s="3" t="n"/>
      <c r="E49" s="3" t="n"/>
      <c r="F49" s="4" t="n"/>
      <c r="G49" s="4">
        <f>E49*F49</f>
        <v/>
      </c>
      <c r="H49" s="3" t="n"/>
      <c r="I49" s="5" t="n"/>
      <c r="J49" s="4">
        <f>I49*F49</f>
        <v/>
      </c>
      <c r="K49" s="4">
        <f>(I49-H49)*F49</f>
        <v/>
      </c>
      <c r="L49" s="6">
        <f>IF(E49&gt;0,I49/E49,"")</f>
        <v/>
      </c>
    </row>
    <row r="50">
      <c r="A50" s="3" t="n"/>
      <c r="B50" s="3" t="n"/>
      <c r="C50" s="3" t="n"/>
      <c r="D50" s="3" t="n"/>
      <c r="E50" s="3" t="n"/>
      <c r="F50" s="4" t="n"/>
      <c r="G50" s="4">
        <f>E50*F50</f>
        <v/>
      </c>
      <c r="H50" s="3" t="n"/>
      <c r="I50" s="5" t="n"/>
      <c r="J50" s="4">
        <f>I50*F50</f>
        <v/>
      </c>
      <c r="K50" s="4">
        <f>(I50-H50)*F50</f>
        <v/>
      </c>
      <c r="L50" s="6">
        <f>IF(E50&gt;0,I50/E50,"")</f>
        <v/>
      </c>
    </row>
    <row r="51">
      <c r="A51" s="3" t="n"/>
      <c r="B51" s="3" t="n"/>
      <c r="C51" s="3" t="n"/>
      <c r="D51" s="3" t="n"/>
      <c r="E51" s="3" t="n"/>
      <c r="F51" s="4" t="n"/>
      <c r="G51" s="4">
        <f>E51*F51</f>
        <v/>
      </c>
      <c r="H51" s="3" t="n"/>
      <c r="I51" s="5" t="n"/>
      <c r="J51" s="4">
        <f>I51*F51</f>
        <v/>
      </c>
      <c r="K51" s="4">
        <f>(I51-H51)*F51</f>
        <v/>
      </c>
      <c r="L51" s="6">
        <f>IF(E51&gt;0,I51/E51,"")</f>
        <v/>
      </c>
    </row>
    <row r="52">
      <c r="A52" s="3" t="n"/>
      <c r="B52" s="3" t="n"/>
      <c r="C52" s="3" t="n"/>
      <c r="D52" s="3" t="n"/>
      <c r="E52" s="3" t="n"/>
      <c r="F52" s="4" t="n"/>
      <c r="G52" s="4">
        <f>E52*F52</f>
        <v/>
      </c>
      <c r="H52" s="3" t="n"/>
      <c r="I52" s="5" t="n"/>
      <c r="J52" s="4">
        <f>I52*F52</f>
        <v/>
      </c>
      <c r="K52" s="4">
        <f>(I52-H52)*F52</f>
        <v/>
      </c>
      <c r="L52" s="6">
        <f>IF(E52&gt;0,I52/E52,"")</f>
        <v/>
      </c>
    </row>
    <row r="53">
      <c r="A53" s="3" t="n"/>
      <c r="B53" s="3" t="n"/>
      <c r="C53" s="3" t="n"/>
      <c r="D53" s="3" t="n"/>
      <c r="E53" s="3" t="n"/>
      <c r="F53" s="4" t="n"/>
      <c r="G53" s="4">
        <f>E53*F53</f>
        <v/>
      </c>
      <c r="H53" s="3" t="n"/>
      <c r="I53" s="5" t="n"/>
      <c r="J53" s="4">
        <f>I53*F53</f>
        <v/>
      </c>
      <c r="K53" s="4">
        <f>(I53-H53)*F53</f>
        <v/>
      </c>
      <c r="L53" s="6">
        <f>IF(E53&gt;0,I53/E53,"")</f>
        <v/>
      </c>
    </row>
    <row r="54">
      <c r="A54" s="3" t="n"/>
      <c r="B54" s="3" t="n"/>
      <c r="C54" s="3" t="n"/>
      <c r="D54" s="3" t="n"/>
      <c r="E54" s="3" t="n"/>
      <c r="F54" s="4" t="n"/>
      <c r="G54" s="4">
        <f>E54*F54</f>
        <v/>
      </c>
      <c r="H54" s="3" t="n"/>
      <c r="I54" s="5" t="n"/>
      <c r="J54" s="4">
        <f>I54*F54</f>
        <v/>
      </c>
      <c r="K54" s="4">
        <f>(I54-H54)*F54</f>
        <v/>
      </c>
      <c r="L54" s="6">
        <f>IF(E54&gt;0,I54/E54,"")</f>
        <v/>
      </c>
    </row>
    <row r="55">
      <c r="A55" s="3" t="n"/>
      <c r="B55" s="3" t="n"/>
      <c r="C55" s="3" t="n"/>
      <c r="D55" s="3" t="n"/>
      <c r="E55" s="3" t="n"/>
      <c r="F55" s="4" t="n"/>
      <c r="G55" s="4">
        <f>E55*F55</f>
        <v/>
      </c>
      <c r="H55" s="3" t="n"/>
      <c r="I55" s="5" t="n"/>
      <c r="J55" s="4">
        <f>I55*F55</f>
        <v/>
      </c>
      <c r="K55" s="4">
        <f>(I55-H55)*F55</f>
        <v/>
      </c>
      <c r="L55" s="6">
        <f>IF(E55&gt;0,I55/E55,"")</f>
        <v/>
      </c>
    </row>
    <row r="56">
      <c r="A56" s="3" t="n"/>
      <c r="B56" s="3" t="n"/>
      <c r="C56" s="3" t="n"/>
      <c r="D56" s="3" t="n"/>
      <c r="E56" s="3" t="n"/>
      <c r="F56" s="4" t="n"/>
      <c r="G56" s="4">
        <f>E56*F56</f>
        <v/>
      </c>
      <c r="H56" s="3" t="n"/>
      <c r="I56" s="5" t="n"/>
      <c r="J56" s="4">
        <f>I56*F56</f>
        <v/>
      </c>
      <c r="K56" s="4">
        <f>(I56-H56)*F56</f>
        <v/>
      </c>
      <c r="L56" s="6">
        <f>IF(E56&gt;0,I56/E56,"")</f>
        <v/>
      </c>
    </row>
    <row r="57">
      <c r="A57" s="3" t="n"/>
      <c r="B57" s="3" t="n"/>
      <c r="C57" s="3" t="n"/>
      <c r="D57" s="3" t="n"/>
      <c r="E57" s="3" t="n"/>
      <c r="F57" s="4" t="n"/>
      <c r="G57" s="4">
        <f>E57*F57</f>
        <v/>
      </c>
      <c r="H57" s="3" t="n"/>
      <c r="I57" s="5" t="n"/>
      <c r="J57" s="4">
        <f>I57*F57</f>
        <v/>
      </c>
      <c r="K57" s="4">
        <f>(I57-H57)*F57</f>
        <v/>
      </c>
      <c r="L57" s="6">
        <f>IF(E57&gt;0,I57/E57,"")</f>
        <v/>
      </c>
    </row>
    <row r="58">
      <c r="A58" s="3" t="n"/>
      <c r="B58" s="3" t="n"/>
      <c r="C58" s="3" t="n"/>
      <c r="D58" s="3" t="n"/>
      <c r="E58" s="3" t="n"/>
      <c r="F58" s="4" t="n"/>
      <c r="G58" s="4">
        <f>E58*F58</f>
        <v/>
      </c>
      <c r="H58" s="3" t="n"/>
      <c r="I58" s="5" t="n"/>
      <c r="J58" s="4">
        <f>I58*F58</f>
        <v/>
      </c>
      <c r="K58" s="4">
        <f>(I58-H58)*F58</f>
        <v/>
      </c>
      <c r="L58" s="6">
        <f>IF(E58&gt;0,I58/E58,"")</f>
        <v/>
      </c>
    </row>
    <row r="59">
      <c r="A59" s="3" t="n"/>
      <c r="B59" s="3" t="n"/>
      <c r="C59" s="3" t="n"/>
      <c r="D59" s="3" t="n"/>
      <c r="E59" s="3" t="n"/>
      <c r="F59" s="4" t="n"/>
      <c r="G59" s="4">
        <f>E59*F59</f>
        <v/>
      </c>
      <c r="H59" s="3" t="n"/>
      <c r="I59" s="5" t="n"/>
      <c r="J59" s="4">
        <f>I59*F59</f>
        <v/>
      </c>
      <c r="K59" s="4">
        <f>(I59-H59)*F59</f>
        <v/>
      </c>
      <c r="L59" s="6">
        <f>IF(E59&gt;0,I59/E59,"")</f>
        <v/>
      </c>
    </row>
    <row r="60">
      <c r="A60" s="3" t="n"/>
      <c r="B60" s="3" t="n"/>
      <c r="C60" s="3" t="n"/>
      <c r="D60" s="3" t="n"/>
      <c r="E60" s="3" t="n"/>
      <c r="F60" s="4" t="n"/>
      <c r="G60" s="4">
        <f>E60*F60</f>
        <v/>
      </c>
      <c r="H60" s="3" t="n"/>
      <c r="I60" s="5" t="n"/>
      <c r="J60" s="4">
        <f>I60*F60</f>
        <v/>
      </c>
      <c r="K60" s="4">
        <f>(I60-H60)*F60</f>
        <v/>
      </c>
      <c r="L60" s="6">
        <f>IF(E60&gt;0,I60/E60,"")</f>
        <v/>
      </c>
    </row>
    <row r="61">
      <c r="A61" s="3" t="n"/>
      <c r="B61" s="3" t="n"/>
      <c r="C61" s="3" t="n"/>
      <c r="D61" s="3" t="n"/>
      <c r="E61" s="3" t="n"/>
      <c r="F61" s="4" t="n"/>
      <c r="G61" s="4">
        <f>E61*F61</f>
        <v/>
      </c>
      <c r="H61" s="3" t="n"/>
      <c r="I61" s="5" t="n"/>
      <c r="J61" s="4">
        <f>I61*F61</f>
        <v/>
      </c>
      <c r="K61" s="4">
        <f>(I61-H61)*F61</f>
        <v/>
      </c>
      <c r="L61" s="6">
        <f>IF(E61&gt;0,I61/E61,"")</f>
        <v/>
      </c>
    </row>
    <row r="62">
      <c r="A62" s="3" t="n"/>
      <c r="B62" s="3" t="n"/>
      <c r="C62" s="3" t="n"/>
      <c r="D62" s="3" t="n"/>
      <c r="E62" s="3" t="n"/>
      <c r="F62" s="4" t="n"/>
      <c r="G62" s="4">
        <f>E62*F62</f>
        <v/>
      </c>
      <c r="H62" s="3" t="n"/>
      <c r="I62" s="5" t="n"/>
      <c r="J62" s="4">
        <f>I62*F62</f>
        <v/>
      </c>
      <c r="K62" s="4">
        <f>(I62-H62)*F62</f>
        <v/>
      </c>
      <c r="L62" s="6">
        <f>IF(E62&gt;0,I62/E62,"")</f>
        <v/>
      </c>
    </row>
    <row r="63">
      <c r="A63" s="3" t="n"/>
      <c r="B63" s="3" t="n"/>
      <c r="C63" s="3" t="n"/>
      <c r="D63" s="3" t="n"/>
      <c r="E63" s="3" t="n"/>
      <c r="F63" s="4" t="n"/>
      <c r="G63" s="4">
        <f>E63*F63</f>
        <v/>
      </c>
      <c r="H63" s="3" t="n"/>
      <c r="I63" s="5" t="n"/>
      <c r="J63" s="4">
        <f>I63*F63</f>
        <v/>
      </c>
      <c r="K63" s="4">
        <f>(I63-H63)*F63</f>
        <v/>
      </c>
      <c r="L63" s="6">
        <f>IF(E63&gt;0,I63/E63,"")</f>
        <v/>
      </c>
    </row>
    <row r="64">
      <c r="A64" s="3" t="n"/>
      <c r="B64" s="3" t="n"/>
      <c r="C64" s="3" t="n"/>
      <c r="D64" s="3" t="n"/>
      <c r="E64" s="3" t="n"/>
      <c r="F64" s="4" t="n"/>
      <c r="G64" s="4">
        <f>E64*F64</f>
        <v/>
      </c>
      <c r="H64" s="3" t="n"/>
      <c r="I64" s="5" t="n"/>
      <c r="J64" s="4">
        <f>I64*F64</f>
        <v/>
      </c>
      <c r="K64" s="4">
        <f>(I64-H64)*F64</f>
        <v/>
      </c>
      <c r="L64" s="6">
        <f>IF(E64&gt;0,I64/E64,"")</f>
        <v/>
      </c>
    </row>
    <row r="65">
      <c r="C65" s="7" t="inlineStr">
        <is>
          <t>TOTAL EJECUCIÓN MATERIAL (PEM)</t>
        </is>
      </c>
      <c r="G65" s="8">
        <f>SUM(G5:G64)</f>
        <v/>
      </c>
      <c r="J65" s="8">
        <f>SUM(J5:J64)</f>
        <v/>
      </c>
      <c r="K65" s="8">
        <f>SUM(K5:K64)</f>
        <v/>
      </c>
      <c r="L65" s="9">
        <f>IF(G65&gt;0,J65/G65,"")</f>
        <v/>
      </c>
    </row>
    <row r="67">
      <c r="A67" s="10" t="inlineStr">
        <is>
          <t>Las filas de ejemplo (gris) son ficticias: bórralas y pega tu presupuesto. La medición a origen anterior se copia de la certificación anterior; la actual la mides tú. El importe del mes sale solo.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78" customWidth="1" min="1" max="1"/>
    <col width="20" customWidth="1" min="2" max="2"/>
  </cols>
  <sheetData>
    <row r="1">
      <c r="A1" s="1" t="inlineStr">
        <is>
          <t>CERTIFICACIÓN DE OBRA Nº</t>
        </is>
      </c>
      <c r="B1">
        <f>'Relación valorada'!E2</f>
        <v/>
      </c>
    </row>
    <row r="2">
      <c r="A2" t="inlineStr">
        <is>
          <t>Obra</t>
        </is>
      </c>
      <c r="B2">
        <f>'Relación valorada'!B2</f>
        <v/>
      </c>
    </row>
    <row r="3">
      <c r="A3" t="inlineStr">
        <is>
          <t>Contratista</t>
        </is>
      </c>
      <c r="B3" s="11" t="inlineStr">
        <is>
          <t>(empresa)</t>
        </is>
      </c>
    </row>
    <row r="4">
      <c r="A4" t="inlineStr">
        <is>
          <t>Promotor / órgano de contratación</t>
        </is>
      </c>
      <c r="B4" s="11" t="inlineStr">
        <is>
          <t>(promotor)</t>
        </is>
      </c>
    </row>
    <row r="5">
      <c r="A5" t="inlineStr">
        <is>
          <t>Mes</t>
        </is>
      </c>
      <c r="B5">
        <f>'Relación valorada'!H2</f>
        <v/>
      </c>
    </row>
    <row r="6">
      <c r="A6" t="inlineStr"/>
    </row>
    <row r="7">
      <c r="A7" s="7" t="inlineStr">
        <is>
          <t>Ejecución material a origen (PEM)</t>
        </is>
      </c>
      <c r="B7" s="8">
        <f>'Relación valorada'!J65</f>
        <v/>
      </c>
    </row>
    <row r="8">
      <c r="A8" t="inlineStr">
        <is>
          <t>Ejecución material certificada anteriormente</t>
        </is>
      </c>
      <c r="B8" s="12" t="n">
        <v>0</v>
      </c>
    </row>
    <row r="9">
      <c r="A9" s="7" t="inlineStr">
        <is>
          <t>Ejecución material del mes</t>
        </is>
      </c>
      <c r="B9" s="8">
        <f>B7-B8</f>
        <v/>
      </c>
    </row>
    <row r="10">
      <c r="A10" t="inlineStr"/>
    </row>
    <row r="11">
      <c r="A11" t="inlineStr">
        <is>
          <t>Gastos generales (%)</t>
        </is>
      </c>
      <c r="B11" s="13" t="n">
        <v>0.13</v>
      </c>
    </row>
    <row r="12">
      <c r="A12" t="inlineStr">
        <is>
          <t>Beneficio industrial (%)</t>
        </is>
      </c>
      <c r="B12" s="13" t="n">
        <v>0.06</v>
      </c>
    </row>
    <row r="13">
      <c r="A13" s="7" t="inlineStr">
        <is>
          <t>Ejecución por contrata del mes (PEM × (1 + GG + BI))</t>
        </is>
      </c>
      <c r="B13" s="8">
        <f>B9*(1+B11+B12)</f>
        <v/>
      </c>
    </row>
    <row r="14">
      <c r="A14" t="inlineStr">
        <is>
          <t>Coeficiente de adjudicación (precio adjudicado / presupuesto base de licitación)</t>
        </is>
      </c>
      <c r="B14" s="14" t="n">
        <v>0.85</v>
      </c>
    </row>
    <row r="15">
      <c r="A15" s="7" t="inlineStr">
        <is>
          <t>Importe líquido del mes (sin IVA)</t>
        </is>
      </c>
      <c r="B15" s="8">
        <f>B13*B14</f>
        <v/>
      </c>
    </row>
    <row r="16">
      <c r="A16" t="inlineStr">
        <is>
          <t>IVA (%)</t>
        </is>
      </c>
      <c r="B16" s="13" t="n">
        <v>0.21</v>
      </c>
    </row>
    <row r="17">
      <c r="A17" t="inlineStr">
        <is>
          <t>IVA del mes</t>
        </is>
      </c>
      <c r="B17" s="15">
        <f>B15*B16</f>
        <v/>
      </c>
    </row>
    <row r="18">
      <c r="A18" s="7" t="inlineStr">
        <is>
          <t>Total del mes con IVA</t>
        </is>
      </c>
      <c r="B18" s="8">
        <f>B15+B17</f>
        <v/>
      </c>
    </row>
    <row r="19">
      <c r="A19" t="inlineStr">
        <is>
          <t>Retención de garantía (%, 0 si la garantía es aval)</t>
        </is>
      </c>
      <c r="B19" s="13" t="n">
        <v>0</v>
      </c>
    </row>
    <row r="20">
      <c r="A20" t="inlineStr">
        <is>
          <t>Retención del mes</t>
        </is>
      </c>
      <c r="B20" s="15">
        <f>B15*B19</f>
        <v/>
      </c>
    </row>
    <row r="21">
      <c r="A21" s="7" t="inlineStr">
        <is>
          <t>A pagar este mes</t>
        </is>
      </c>
      <c r="B21" s="8">
        <f>B18-B20</f>
        <v/>
      </c>
    </row>
    <row r="22">
      <c r="A22" t="inlineStr"/>
    </row>
    <row r="23">
      <c r="A23" t="inlineStr">
        <is>
          <t>Fecha de aprobación de la certificación</t>
        </is>
      </c>
      <c r="B23" s="16" t="n">
        <v>46298</v>
      </c>
    </row>
    <row r="24">
      <c r="A24" t="inlineStr">
        <is>
          <t>Fecha límite de pago de la Administración (30 días, art. 198.4 LCSP)</t>
        </is>
      </c>
      <c r="B24" s="17">
        <f>B23+30</f>
        <v/>
      </c>
    </row>
    <row r="25">
      <c r="A25" t="inlineStr">
        <is>
          <t>Si no pagan en plazo: intereses de demora (Ley 3/2004) en cirameva.com/intereses-demora/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t="inlineStr">
        <is>
          <t>Excel gratis de CIRAMEVA Construcción (cirameva.com/construccion/). Sin macros. Úsalo y cámbialo como quieras.</t>
        </is>
      </c>
    </row>
    <row r="2">
      <c r="A2" t="inlineStr">
        <is>
          <t>1. En «Relación valorada» pega tu presupuesto (capítulo, código, partida, unidad, medición de proyecto y precio). Las columnas de importes se calculan solas.</t>
        </is>
      </c>
    </row>
    <row r="3">
      <c r="A3" t="inlineStr">
        <is>
          <t>2. Cada mes copia la columna «A origen actual» de la certificación anterior en «A origen anterior» y escribe la nueva medición a origen en las celdas amarillas.</t>
        </is>
      </c>
    </row>
    <row r="4">
      <c r="A4" t="inlineStr">
        <is>
          <t>3. En «Certificación» rellena las celdas amarillas: PEM certificado anteriormente, GG, BI, coeficiente de adjudicación, IVA, retención y fecha de aprobación.</t>
        </is>
      </c>
    </row>
    <row r="5">
      <c r="A5" t="inlineStr">
        <is>
          <t>4. El coeficiente de adjudicación = precio de adjudicación sin IVA / presupuesto base de licitación sin IVA (ej. 0,85 = baja del 15 %).</t>
        </is>
      </c>
    </row>
    <row r="6">
      <c r="A6" t="inlineStr">
        <is>
          <t>5. La Administración paga a 30 días desde la aprobación de la certificación (art. 198.4 LCSP); pasado el plazo, intereses de demora y coste de cobro (Ley 3/2004): cirameva.com/intereses-demora/.</t>
        </is>
      </c>
    </row>
    <row r="7">
      <c r="A7" t="inlineStr">
        <is>
          <t>¿Quieres que te hagamos la certificación cada mes (190 €/obra) o la oferta de una licitación de obra (desde 190 €)? hola@cirameva.com · cirameva.com/construccion/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2026-10-03T16:58:56Z</dcterms:created>
  <dcterms:modified xmlns:dcterms="http://purl.org/dc/terms/" xmlns:xsi="http://www.w3.org/2001/XMLSchema-instance" xsi:type="dcterms:W3CDTF">2026-10-03T16:58:56Z</dcterms:modified>
</cp:coreProperties>
</file>